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Notes\excel worksheets\"/>
    </mc:Choice>
  </mc:AlternateContent>
  <bookViews>
    <workbookView xWindow="0" yWindow="0" windowWidth="18945" windowHeight="8595"/>
  </bookViews>
  <sheets>
    <sheet name="Rate" sheetId="1" r:id="rId1"/>
    <sheet name="Rate-finished" sheetId="5" r:id="rId2"/>
    <sheet name="PointsFees" sheetId="2" r:id="rId3"/>
    <sheet name="PointsFees-finished" sheetId="6" r:id="rId4"/>
    <sheet name="Nper" sheetId="3" r:id="rId5"/>
    <sheet name="Nper-finished" sheetId="7" r:id="rId6"/>
    <sheet name="Savings" sheetId="4" r:id="rId7"/>
    <sheet name="Savings-finished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8" l="1"/>
  <c r="B5" i="7"/>
  <c r="B4" i="7"/>
  <c r="B7" i="6"/>
  <c r="B4" i="6"/>
  <c r="B8" i="6" s="1"/>
  <c r="B4" i="5"/>
</calcChain>
</file>

<file path=xl/sharedStrings.xml><?xml version="1.0" encoding="utf-8"?>
<sst xmlns="http://schemas.openxmlformats.org/spreadsheetml/2006/main" count="50" uniqueCount="25">
  <si>
    <t>Rate function</t>
  </si>
  <si>
    <t>What is the Interest Rate?</t>
  </si>
  <si>
    <t>Loan</t>
  </si>
  <si>
    <t>No. of Years</t>
  </si>
  <si>
    <t>Payment</t>
  </si>
  <si>
    <t>Interest rate</t>
  </si>
  <si>
    <t>APR</t>
  </si>
  <si>
    <t>Loan Amount</t>
  </si>
  <si>
    <t>Apr</t>
  </si>
  <si>
    <t>Years</t>
  </si>
  <si>
    <t>Payments</t>
  </si>
  <si>
    <t>Points</t>
  </si>
  <si>
    <t>Fees</t>
  </si>
  <si>
    <t>Cash received</t>
  </si>
  <si>
    <t>Adj Rate</t>
  </si>
  <si>
    <t>Balance</t>
  </si>
  <si>
    <t>How many months</t>
  </si>
  <si>
    <t>Monthly Payment</t>
  </si>
  <si>
    <t>No. of years</t>
  </si>
  <si>
    <t>Amount of savings</t>
  </si>
  <si>
    <t>How much interest</t>
  </si>
  <si>
    <t>NPER Function</t>
  </si>
  <si>
    <t>How many payments?</t>
  </si>
  <si>
    <t>FV function</t>
  </si>
  <si>
    <t>Future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</si>
</sst>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6" borderId="0" applyNumberFormat="0" applyBorder="0" applyAlignment="0" applyProtection="0"/>
  </cellStyleXfs>
  <cellXfs count="17">
    <xf numFmtId="0" fontId="0" fillId="0" borderId="0" xfId="0"/>
    <xf numFmtId="0" fontId="2" fillId="4" borderId="1" xfId="5" applyBorder="1"/>
    <xf numFmtId="44" fontId="0" fillId="0" borderId="1" xfId="1" applyFont="1" applyBorder="1"/>
    <xf numFmtId="0" fontId="0" fillId="0" borderId="1" xfId="0" applyBorder="1"/>
    <xf numFmtId="8" fontId="0" fillId="0" borderId="1" xfId="0" applyNumberFormat="1" applyBorder="1"/>
    <xf numFmtId="9" fontId="0" fillId="0" borderId="1" xfId="0" applyNumberFormat="1" applyBorder="1"/>
    <xf numFmtId="164" fontId="0" fillId="0" borderId="1" xfId="0" applyNumberFormat="1" applyBorder="1"/>
    <xf numFmtId="10" fontId="0" fillId="0" borderId="1" xfId="0" applyNumberFormat="1" applyBorder="1"/>
    <xf numFmtId="9" fontId="0" fillId="0" borderId="0" xfId="2" applyFont="1"/>
    <xf numFmtId="10" fontId="0" fillId="0" borderId="1" xfId="2" applyNumberFormat="1" applyFont="1" applyBorder="1"/>
    <xf numFmtId="0" fontId="2" fillId="5" borderId="1" xfId="6" applyBorder="1"/>
    <xf numFmtId="0" fontId="1" fillId="2" borderId="1" xfId="3" applyBorder="1"/>
    <xf numFmtId="0" fontId="1" fillId="3" borderId="1" xfId="4" applyBorder="1"/>
    <xf numFmtId="6" fontId="0" fillId="0" borderId="1" xfId="0" applyNumberFormat="1" applyBorder="1"/>
    <xf numFmtId="0" fontId="0" fillId="2" borderId="1" xfId="3" applyFont="1" applyBorder="1"/>
    <xf numFmtId="8" fontId="0" fillId="0" borderId="1" xfId="1" applyNumberFormat="1" applyFont="1" applyBorder="1"/>
    <xf numFmtId="0" fontId="1" fillId="6" borderId="0" xfId="7" applyAlignment="1">
      <alignment horizontal="center"/>
    </xf>
  </cellXfs>
  <cellStyles count="8">
    <cellStyle name="40% - Accent1" xfId="3" builtinId="31"/>
    <cellStyle name="40% - Accent2" xfId="4" builtinId="35"/>
    <cellStyle name="40% - Accent3" xfId="7" builtinId="39"/>
    <cellStyle name="Accent5" xfId="5" builtinId="45"/>
    <cellStyle name="Accent6" xfId="6" builtinId="49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B4" sqref="B4"/>
    </sheetView>
  </sheetViews>
  <sheetFormatPr defaultRowHeight="15" x14ac:dyDescent="0.25"/>
  <cols>
    <col min="1" max="1" width="18.42578125" customWidth="1"/>
    <col min="2" max="2" width="13.7109375" customWidth="1"/>
  </cols>
  <sheetData>
    <row r="1" spans="1:6" x14ac:dyDescent="0.25">
      <c r="A1" s="1" t="s">
        <v>2</v>
      </c>
      <c r="B1" s="2">
        <v>35000</v>
      </c>
      <c r="D1" s="16" t="s">
        <v>0</v>
      </c>
      <c r="E1" s="16"/>
      <c r="F1" s="16"/>
    </row>
    <row r="2" spans="1:6" x14ac:dyDescent="0.25">
      <c r="A2" s="1" t="s">
        <v>3</v>
      </c>
      <c r="B2" s="3">
        <v>5</v>
      </c>
      <c r="D2" s="16" t="s">
        <v>1</v>
      </c>
      <c r="E2" s="16"/>
      <c r="F2" s="16"/>
    </row>
    <row r="3" spans="1:6" x14ac:dyDescent="0.25">
      <c r="A3" s="1" t="s">
        <v>4</v>
      </c>
      <c r="B3" s="4">
        <v>665.31</v>
      </c>
    </row>
    <row r="4" spans="1:6" x14ac:dyDescent="0.25">
      <c r="A4" s="1" t="s">
        <v>5</v>
      </c>
      <c r="B4" s="9"/>
    </row>
    <row r="6" spans="1:6" x14ac:dyDescent="0.25">
      <c r="B6" s="8"/>
    </row>
  </sheetData>
  <mergeCells count="2">
    <mergeCell ref="D1:F1"/>
    <mergeCell ref="D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8" sqref="D8"/>
    </sheetView>
  </sheetViews>
  <sheetFormatPr defaultRowHeight="15" x14ac:dyDescent="0.25"/>
  <cols>
    <col min="1" max="1" width="18.42578125" customWidth="1"/>
    <col min="2" max="2" width="13.7109375" customWidth="1"/>
  </cols>
  <sheetData>
    <row r="1" spans="1:6" x14ac:dyDescent="0.25">
      <c r="A1" s="1" t="s">
        <v>2</v>
      </c>
      <c r="B1" s="2">
        <v>35000</v>
      </c>
      <c r="D1" s="16" t="s">
        <v>0</v>
      </c>
      <c r="E1" s="16"/>
      <c r="F1" s="16"/>
    </row>
    <row r="2" spans="1:6" x14ac:dyDescent="0.25">
      <c r="A2" s="1" t="s">
        <v>3</v>
      </c>
      <c r="B2" s="3">
        <v>5</v>
      </c>
      <c r="D2" s="16" t="s">
        <v>1</v>
      </c>
      <c r="E2" s="16"/>
      <c r="F2" s="16"/>
    </row>
    <row r="3" spans="1:6" x14ac:dyDescent="0.25">
      <c r="A3" s="1" t="s">
        <v>4</v>
      </c>
      <c r="B3" s="4">
        <v>665.31</v>
      </c>
    </row>
    <row r="4" spans="1:6" x14ac:dyDescent="0.25">
      <c r="A4" s="1" t="s">
        <v>5</v>
      </c>
      <c r="B4" s="6">
        <f>RATE(B2*12,-B3,B1)*12</f>
        <v>5.2997215787724233E-2</v>
      </c>
    </row>
    <row r="6" spans="1:6" x14ac:dyDescent="0.25">
      <c r="B6" s="8"/>
    </row>
  </sheetData>
  <mergeCells count="2">
    <mergeCell ref="D1:F1"/>
    <mergeCell ref="D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2" sqref="B12"/>
    </sheetView>
  </sheetViews>
  <sheetFormatPr defaultRowHeight="15" x14ac:dyDescent="0.25"/>
  <cols>
    <col min="1" max="1" width="14.5703125" customWidth="1"/>
    <col min="2" max="2" width="15.7109375" customWidth="1"/>
  </cols>
  <sheetData>
    <row r="1" spans="1:2" x14ac:dyDescent="0.25">
      <c r="A1" s="10" t="s">
        <v>7</v>
      </c>
      <c r="B1" s="2">
        <v>300000</v>
      </c>
    </row>
    <row r="2" spans="1:2" x14ac:dyDescent="0.25">
      <c r="A2" s="10" t="s">
        <v>8</v>
      </c>
      <c r="B2" s="7">
        <v>4.4999999999999998E-2</v>
      </c>
    </row>
    <row r="3" spans="1:2" x14ac:dyDescent="0.25">
      <c r="A3" s="10" t="s">
        <v>9</v>
      </c>
      <c r="B3" s="3">
        <v>25</v>
      </c>
    </row>
    <row r="4" spans="1:2" x14ac:dyDescent="0.25">
      <c r="A4" s="10" t="s">
        <v>10</v>
      </c>
      <c r="B4" s="4"/>
    </row>
    <row r="5" spans="1:2" x14ac:dyDescent="0.25">
      <c r="A5" s="10" t="s">
        <v>11</v>
      </c>
      <c r="B5" s="3">
        <v>1.2500000000000001E-2</v>
      </c>
    </row>
    <row r="6" spans="1:2" x14ac:dyDescent="0.25">
      <c r="A6" s="10" t="s">
        <v>12</v>
      </c>
      <c r="B6" s="2">
        <v>500</v>
      </c>
    </row>
    <row r="7" spans="1:2" x14ac:dyDescent="0.25">
      <c r="A7" s="10" t="s">
        <v>13</v>
      </c>
      <c r="B7" s="2"/>
    </row>
    <row r="8" spans="1:2" x14ac:dyDescent="0.25">
      <c r="A8" s="10" t="s">
        <v>14</v>
      </c>
      <c r="B8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C13" sqref="C13"/>
    </sheetView>
  </sheetViews>
  <sheetFormatPr defaultRowHeight="15" x14ac:dyDescent="0.25"/>
  <cols>
    <col min="1" max="1" width="14.5703125" customWidth="1"/>
    <col min="2" max="2" width="15.7109375" customWidth="1"/>
  </cols>
  <sheetData>
    <row r="1" spans="1:2" x14ac:dyDescent="0.25">
      <c r="A1" s="10" t="s">
        <v>7</v>
      </c>
      <c r="B1" s="2">
        <v>300000</v>
      </c>
    </row>
    <row r="2" spans="1:2" x14ac:dyDescent="0.25">
      <c r="A2" s="10" t="s">
        <v>8</v>
      </c>
      <c r="B2" s="7">
        <v>4.4999999999999998E-2</v>
      </c>
    </row>
    <row r="3" spans="1:2" x14ac:dyDescent="0.25">
      <c r="A3" s="10" t="s">
        <v>9</v>
      </c>
      <c r="B3" s="3">
        <v>25</v>
      </c>
    </row>
    <row r="4" spans="1:2" x14ac:dyDescent="0.25">
      <c r="A4" s="10" t="s">
        <v>10</v>
      </c>
      <c r="B4" s="4">
        <f>PMT(B2/12,B3*12,B1)</f>
        <v>-1667.497433885967</v>
      </c>
    </row>
    <row r="5" spans="1:2" x14ac:dyDescent="0.25">
      <c r="A5" s="10" t="s">
        <v>11</v>
      </c>
      <c r="B5" s="3">
        <v>1.2500000000000001E-2</v>
      </c>
    </row>
    <row r="6" spans="1:2" x14ac:dyDescent="0.25">
      <c r="A6" s="10" t="s">
        <v>12</v>
      </c>
      <c r="B6" s="2">
        <v>500</v>
      </c>
    </row>
    <row r="7" spans="1:2" x14ac:dyDescent="0.25">
      <c r="A7" s="10" t="s">
        <v>13</v>
      </c>
      <c r="B7" s="2">
        <f>B1*(1-B5)-B6</f>
        <v>295750</v>
      </c>
    </row>
    <row r="8" spans="1:2" x14ac:dyDescent="0.25">
      <c r="A8" s="10" t="s">
        <v>14</v>
      </c>
      <c r="B8" s="9">
        <f>RATE(B3*12,B4,B7)*12</f>
        <v>4.6401960854224648E-2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B15" sqref="B15"/>
    </sheetView>
  </sheetViews>
  <sheetFormatPr defaultRowHeight="15" x14ac:dyDescent="0.25"/>
  <cols>
    <col min="1" max="1" width="19.140625" customWidth="1"/>
    <col min="2" max="2" width="17.85546875" customWidth="1"/>
  </cols>
  <sheetData>
    <row r="1" spans="1:6" x14ac:dyDescent="0.25">
      <c r="A1" s="11" t="s">
        <v>15</v>
      </c>
      <c r="B1" s="2">
        <v>5000</v>
      </c>
      <c r="D1" s="16" t="s">
        <v>21</v>
      </c>
      <c r="E1" s="16"/>
      <c r="F1" s="16"/>
    </row>
    <row r="2" spans="1:6" x14ac:dyDescent="0.25">
      <c r="A2" s="11" t="s">
        <v>6</v>
      </c>
      <c r="B2" s="5">
        <v>0.19</v>
      </c>
      <c r="D2" s="16" t="s">
        <v>22</v>
      </c>
      <c r="E2" s="16"/>
      <c r="F2" s="16"/>
    </row>
    <row r="3" spans="1:6" x14ac:dyDescent="0.25">
      <c r="A3" s="11" t="s">
        <v>10</v>
      </c>
      <c r="B3" s="2">
        <v>150</v>
      </c>
    </row>
    <row r="4" spans="1:6" x14ac:dyDescent="0.25">
      <c r="A4" s="11" t="s">
        <v>16</v>
      </c>
      <c r="B4" s="3"/>
    </row>
    <row r="5" spans="1:6" x14ac:dyDescent="0.25">
      <c r="A5" s="14" t="s">
        <v>20</v>
      </c>
      <c r="B5" s="15"/>
    </row>
  </sheetData>
  <mergeCells count="2">
    <mergeCell ref="D1:F1"/>
    <mergeCell ref="D2:F2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6" sqref="D6"/>
    </sheetView>
  </sheetViews>
  <sheetFormatPr defaultRowHeight="15" x14ac:dyDescent="0.25"/>
  <cols>
    <col min="1" max="1" width="19.140625" customWidth="1"/>
    <col min="2" max="2" width="17.85546875" customWidth="1"/>
  </cols>
  <sheetData>
    <row r="1" spans="1:2" x14ac:dyDescent="0.25">
      <c r="A1" s="11" t="s">
        <v>15</v>
      </c>
      <c r="B1" s="2">
        <v>5000</v>
      </c>
    </row>
    <row r="2" spans="1:2" x14ac:dyDescent="0.25">
      <c r="A2" s="11" t="s">
        <v>6</v>
      </c>
      <c r="B2" s="5">
        <v>0.19</v>
      </c>
    </row>
    <row r="3" spans="1:2" x14ac:dyDescent="0.25">
      <c r="A3" s="11" t="s">
        <v>10</v>
      </c>
      <c r="B3" s="2">
        <v>150</v>
      </c>
    </row>
    <row r="4" spans="1:2" x14ac:dyDescent="0.25">
      <c r="A4" s="11" t="s">
        <v>16</v>
      </c>
      <c r="B4" s="3">
        <f>NPER(B2/12,-B3,B1)</f>
        <v>47.761892321899431</v>
      </c>
    </row>
    <row r="5" spans="1:2" x14ac:dyDescent="0.25">
      <c r="A5" s="14" t="s">
        <v>20</v>
      </c>
      <c r="B5" s="4">
        <f>CUMIPMT(B2/12,B4,B1,1,B4,0)</f>
        <v>-2162.7126765564799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B4" sqref="B4"/>
    </sheetView>
  </sheetViews>
  <sheetFormatPr defaultRowHeight="15" x14ac:dyDescent="0.25"/>
  <cols>
    <col min="1" max="1" width="18.85546875" customWidth="1"/>
    <col min="2" max="2" width="14.7109375" customWidth="1"/>
  </cols>
  <sheetData>
    <row r="1" spans="1:6" x14ac:dyDescent="0.25">
      <c r="A1" s="12" t="s">
        <v>17</v>
      </c>
      <c r="B1" s="13">
        <v>100</v>
      </c>
      <c r="D1" s="16" t="s">
        <v>23</v>
      </c>
      <c r="E1" s="16"/>
      <c r="F1" s="16"/>
    </row>
    <row r="2" spans="1:6" x14ac:dyDescent="0.25">
      <c r="A2" s="12" t="s">
        <v>5</v>
      </c>
      <c r="B2" s="5">
        <v>0.1</v>
      </c>
      <c r="D2" s="16" t="s">
        <v>24</v>
      </c>
      <c r="E2" s="16"/>
      <c r="F2" s="16"/>
    </row>
    <row r="3" spans="1:6" x14ac:dyDescent="0.25">
      <c r="A3" s="12" t="s">
        <v>18</v>
      </c>
      <c r="B3" s="3">
        <v>10</v>
      </c>
    </row>
    <row r="4" spans="1:6" x14ac:dyDescent="0.25">
      <c r="A4" s="12" t="s">
        <v>19</v>
      </c>
      <c r="B4" s="4"/>
    </row>
  </sheetData>
  <mergeCells count="2">
    <mergeCell ref="D1:F1"/>
    <mergeCell ref="D2:F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2" sqref="B22"/>
    </sheetView>
  </sheetViews>
  <sheetFormatPr defaultRowHeight="15" x14ac:dyDescent="0.25"/>
  <cols>
    <col min="1" max="1" width="18.85546875" customWidth="1"/>
    <col min="2" max="2" width="14.7109375" customWidth="1"/>
  </cols>
  <sheetData>
    <row r="1" spans="1:2" x14ac:dyDescent="0.25">
      <c r="A1" s="12" t="s">
        <v>17</v>
      </c>
      <c r="B1" s="13">
        <v>100</v>
      </c>
    </row>
    <row r="2" spans="1:2" x14ac:dyDescent="0.25">
      <c r="A2" s="12" t="s">
        <v>5</v>
      </c>
      <c r="B2" s="5">
        <v>0.1</v>
      </c>
    </row>
    <row r="3" spans="1:2" x14ac:dyDescent="0.25">
      <c r="A3" s="12" t="s">
        <v>18</v>
      </c>
      <c r="B3" s="3">
        <v>10</v>
      </c>
    </row>
    <row r="4" spans="1:2" x14ac:dyDescent="0.25">
      <c r="A4" s="12" t="s">
        <v>19</v>
      </c>
      <c r="B4" s="4">
        <f>FV(B2/12,B3*12,-B1)</f>
        <v>20484.497890346891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Rate</vt:lpstr>
      <vt:lpstr>Rate-finished</vt:lpstr>
      <vt:lpstr>PointsFees</vt:lpstr>
      <vt:lpstr>PointsFees-finished</vt:lpstr>
      <vt:lpstr>Nper</vt:lpstr>
      <vt:lpstr>Nper-finished</vt:lpstr>
      <vt:lpstr>Savings</vt:lpstr>
      <vt:lpstr>Savings-finished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2015-10-30T15:03:41Z</dcterms:created>
  <dcterms:modified xsi:type="dcterms:W3CDTF">2015-11-02T03:24:47Z</dcterms:modified>
</cp:coreProperties>
</file>