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Notes\excel worksheets\"/>
    </mc:Choice>
  </mc:AlternateContent>
  <bookViews>
    <workbookView xWindow="0" yWindow="0" windowWidth="19545" windowHeight="8595"/>
  </bookViews>
  <sheets>
    <sheet name="Loan1" sheetId="1" r:id="rId1"/>
    <sheet name="Loan1-finished" sheetId="3" r:id="rId2"/>
    <sheet name="Loan2" sheetId="2" r:id="rId3"/>
    <sheet name="Loan2-finishe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4" l="1"/>
  <c r="D9" i="3"/>
  <c r="B5" i="3"/>
  <c r="B10" i="3" l="1"/>
  <c r="C10" i="3" s="1"/>
  <c r="D10" i="3" s="1"/>
  <c r="B11" i="3" l="1"/>
  <c r="C11" i="3" s="1"/>
  <c r="D11" i="3" s="1"/>
  <c r="B12" i="3" l="1"/>
  <c r="C12" i="3" s="1"/>
  <c r="D12" i="3"/>
  <c r="B13" i="3" l="1"/>
  <c r="C13" i="3" s="1"/>
  <c r="D13" i="3" s="1"/>
  <c r="B14" i="3" l="1"/>
  <c r="C14" i="3" s="1"/>
  <c r="D14" i="3"/>
  <c r="B15" i="3" l="1"/>
  <c r="C15" i="3" s="1"/>
  <c r="D15" i="3" s="1"/>
  <c r="B16" i="3" l="1"/>
  <c r="C16" i="3" s="1"/>
  <c r="D16" i="3" s="1"/>
  <c r="B17" i="3" l="1"/>
  <c r="C17" i="3" s="1"/>
  <c r="D17" i="3" s="1"/>
  <c r="B18" i="3" l="1"/>
  <c r="C18" i="3" s="1"/>
  <c r="D18" i="3" s="1"/>
  <c r="B19" i="3" l="1"/>
  <c r="C19" i="3" s="1"/>
  <c r="D19" i="3" s="1"/>
  <c r="B20" i="3" l="1"/>
  <c r="C20" i="3" s="1"/>
  <c r="D20" i="3"/>
  <c r="B21" i="3" l="1"/>
  <c r="C21" i="3" s="1"/>
  <c r="D21" i="3" s="1"/>
  <c r="B22" i="3" l="1"/>
  <c r="C22" i="3" s="1"/>
  <c r="D22" i="3"/>
  <c r="B23" i="3" l="1"/>
  <c r="C23" i="3" s="1"/>
  <c r="D23" i="3"/>
  <c r="B24" i="3" l="1"/>
  <c r="C24" i="3" s="1"/>
  <c r="D24" i="3" s="1"/>
  <c r="B25" i="3" l="1"/>
  <c r="C25" i="3" s="1"/>
  <c r="D25" i="3"/>
  <c r="B26" i="3" l="1"/>
  <c r="C26" i="3" s="1"/>
  <c r="D26" i="3" s="1"/>
  <c r="B27" i="3" l="1"/>
  <c r="C27" i="3" s="1"/>
  <c r="D27" i="3" s="1"/>
  <c r="B28" i="3" l="1"/>
  <c r="C28" i="3" s="1"/>
  <c r="D28" i="3"/>
  <c r="B29" i="3" l="1"/>
  <c r="C29" i="3" s="1"/>
  <c r="D29" i="3" s="1"/>
  <c r="B30" i="3" l="1"/>
  <c r="C30" i="3" s="1"/>
  <c r="D30" i="3"/>
  <c r="B31" i="3" l="1"/>
  <c r="C31" i="3" s="1"/>
  <c r="D31" i="3" s="1"/>
  <c r="B32" i="3" l="1"/>
  <c r="C32" i="3" s="1"/>
  <c r="D32" i="3" s="1"/>
  <c r="B33" i="3" l="1"/>
  <c r="C33" i="3" s="1"/>
  <c r="D33" i="3"/>
  <c r="B34" i="3" l="1"/>
  <c r="C34" i="3" s="1"/>
  <c r="D34" i="3" s="1"/>
  <c r="B35" i="3" l="1"/>
  <c r="C35" i="3" s="1"/>
  <c r="D35" i="3" s="1"/>
  <c r="B36" i="3" l="1"/>
  <c r="C36" i="3" s="1"/>
  <c r="D36" i="3" s="1"/>
  <c r="B37" i="3" l="1"/>
  <c r="C37" i="3" s="1"/>
  <c r="D37" i="3" s="1"/>
  <c r="B38" i="3" l="1"/>
  <c r="C38" i="3" s="1"/>
  <c r="D38" i="3"/>
  <c r="B39" i="3" l="1"/>
  <c r="C39" i="3" s="1"/>
  <c r="D39" i="3"/>
  <c r="B40" i="3" l="1"/>
  <c r="C40" i="3" s="1"/>
  <c r="D40" i="3" s="1"/>
  <c r="B41" i="3" l="1"/>
  <c r="C41" i="3" s="1"/>
  <c r="D41" i="3" s="1"/>
  <c r="B42" i="3" l="1"/>
  <c r="C42" i="3" s="1"/>
  <c r="D42" i="3" s="1"/>
  <c r="B43" i="3" l="1"/>
  <c r="C43" i="3" s="1"/>
  <c r="D43" i="3" s="1"/>
  <c r="B44" i="3" l="1"/>
  <c r="C44" i="3" s="1"/>
  <c r="D44" i="3"/>
  <c r="B45" i="3" l="1"/>
  <c r="C45" i="3" s="1"/>
  <c r="D45" i="3" s="1"/>
  <c r="B46" i="3" l="1"/>
  <c r="C46" i="3" s="1"/>
  <c r="D46" i="3"/>
  <c r="B47" i="3" l="1"/>
  <c r="C47" i="3" s="1"/>
  <c r="D47" i="3" s="1"/>
  <c r="B48" i="3" l="1"/>
  <c r="C48" i="3" s="1"/>
  <c r="D48" i="3" s="1"/>
  <c r="B49" i="3" l="1"/>
  <c r="C49" i="3" s="1"/>
  <c r="D49" i="3"/>
  <c r="B50" i="3" l="1"/>
  <c r="C50" i="3" s="1"/>
  <c r="D50" i="3" s="1"/>
  <c r="B51" i="3" l="1"/>
  <c r="C51" i="3" s="1"/>
  <c r="D51" i="3" s="1"/>
  <c r="B52" i="3" l="1"/>
  <c r="C52" i="3" s="1"/>
  <c r="D52" i="3"/>
  <c r="B53" i="3" l="1"/>
  <c r="C53" i="3" s="1"/>
  <c r="D53" i="3" s="1"/>
  <c r="B54" i="3" l="1"/>
  <c r="C54" i="3" s="1"/>
  <c r="D54" i="3"/>
  <c r="B55" i="3" l="1"/>
  <c r="C55" i="3" s="1"/>
  <c r="D55" i="3" s="1"/>
  <c r="B56" i="3" l="1"/>
  <c r="C56" i="3" s="1"/>
  <c r="D56" i="3" s="1"/>
  <c r="B57" i="3" l="1"/>
  <c r="C57" i="3" s="1"/>
  <c r="D57" i="3" s="1"/>
</calcChain>
</file>

<file path=xl/sharedStrings.xml><?xml version="1.0" encoding="utf-8"?>
<sst xmlns="http://schemas.openxmlformats.org/spreadsheetml/2006/main" count="34" uniqueCount="17">
  <si>
    <t>Car Loan calculation</t>
  </si>
  <si>
    <t>Loan Amount</t>
  </si>
  <si>
    <t>APR</t>
  </si>
  <si>
    <t>No. of years</t>
  </si>
  <si>
    <t>Payments</t>
  </si>
  <si>
    <t>Period</t>
  </si>
  <si>
    <t>To Interest</t>
  </si>
  <si>
    <t>To Loan</t>
  </si>
  <si>
    <t>Balance</t>
  </si>
  <si>
    <t>Interest Paid</t>
  </si>
  <si>
    <t>No. of Years</t>
  </si>
  <si>
    <t>Balloon Payment</t>
  </si>
  <si>
    <t>Payment Amount</t>
  </si>
  <si>
    <t>PMT function</t>
  </si>
  <si>
    <t>CUMIPMT Function</t>
  </si>
  <si>
    <t>Shortcut for Series: hold down Alt press H F I S</t>
  </si>
  <si>
    <t>Loan with a Balloon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</si>
</sst>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6" applyNumberFormat="0" applyAlignment="0" applyProtection="0"/>
  </cellStyleXfs>
  <cellXfs count="20">
    <xf numFmtId="0" fontId="0" fillId="0" borderId="0" xfId="0"/>
    <xf numFmtId="0" fontId="2" fillId="2" borderId="0" xfId="3"/>
    <xf numFmtId="44" fontId="0" fillId="0" borderId="1" xfId="1" applyFont="1" applyBorder="1"/>
    <xf numFmtId="164" fontId="0" fillId="0" borderId="1" xfId="2" applyNumberFormat="1" applyFont="1" applyBorder="1"/>
    <xf numFmtId="0" fontId="0" fillId="0" borderId="1" xfId="0" applyBorder="1"/>
    <xf numFmtId="8" fontId="0" fillId="0" borderId="1" xfId="0" applyNumberFormat="1" applyBorder="1"/>
    <xf numFmtId="0" fontId="2" fillId="2" borderId="0" xfId="3" applyBorder="1"/>
    <xf numFmtId="44" fontId="0" fillId="0" borderId="0" xfId="0" applyNumberFormat="1"/>
    <xf numFmtId="0" fontId="2" fillId="2" borderId="1" xfId="3" applyBorder="1"/>
    <xf numFmtId="165" fontId="0" fillId="0" borderId="1" xfId="1" applyNumberFormat="1" applyFont="1" applyBorder="1"/>
    <xf numFmtId="10" fontId="0" fillId="0" borderId="1" xfId="2" applyNumberFormat="1" applyFont="1" applyBorder="1"/>
    <xf numFmtId="0" fontId="2" fillId="4" borderId="0" xfId="5" applyBorder="1"/>
    <xf numFmtId="0" fontId="2" fillId="4" borderId="0" xfId="5"/>
    <xf numFmtId="0" fontId="2" fillId="2" borderId="0" xfId="3" applyAlignment="1">
      <alignment horizontal="center"/>
    </xf>
    <xf numFmtId="0" fontId="1" fillId="3" borderId="2" xfId="4" applyBorder="1" applyAlignment="1">
      <alignment horizontal="center"/>
    </xf>
    <xf numFmtId="0" fontId="1" fillId="3" borderId="3" xfId="4" applyBorder="1" applyAlignment="1">
      <alignment horizontal="center"/>
    </xf>
    <xf numFmtId="0" fontId="1" fillId="3" borderId="4" xfId="4" applyBorder="1" applyAlignment="1">
      <alignment horizontal="center"/>
    </xf>
    <xf numFmtId="0" fontId="1" fillId="3" borderId="5" xfId="4" applyBorder="1" applyAlignment="1">
      <alignment horizontal="center"/>
    </xf>
    <xf numFmtId="0" fontId="1" fillId="3" borderId="1" xfId="4" applyBorder="1" applyAlignment="1">
      <alignment horizontal="left"/>
    </xf>
    <xf numFmtId="0" fontId="3" fillId="5" borderId="6" xfId="6" applyAlignment="1">
      <alignment horizontal="center"/>
    </xf>
  </cellXfs>
  <cellStyles count="7">
    <cellStyle name="20% - Accent3" xfId="4" builtinId="38"/>
    <cellStyle name="Accent5" xfId="3" builtinId="45"/>
    <cellStyle name="Accent6" xfId="5" builtinId="49"/>
    <cellStyle name="Currency" xfId="1" builtinId="4"/>
    <cellStyle name="Normal" xfId="0" builtinId="0"/>
    <cellStyle name="Output" xfId="6" builtinId="2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B2" sqref="B2"/>
    </sheetView>
  </sheetViews>
  <sheetFormatPr defaultRowHeight="15" x14ac:dyDescent="0.25"/>
  <cols>
    <col min="1" max="1" width="14.140625" customWidth="1"/>
    <col min="2" max="2" width="14.5703125" customWidth="1"/>
    <col min="3" max="3" width="13.140625" customWidth="1"/>
    <col min="4" max="4" width="16.28515625" customWidth="1"/>
  </cols>
  <sheetData>
    <row r="1" spans="1:7" x14ac:dyDescent="0.25">
      <c r="A1" s="13" t="s">
        <v>0</v>
      </c>
      <c r="B1" s="13"/>
      <c r="D1" s="14" t="s">
        <v>13</v>
      </c>
      <c r="E1" s="15"/>
    </row>
    <row r="2" spans="1:7" ht="15.75" thickBot="1" x14ac:dyDescent="0.3">
      <c r="A2" s="1" t="s">
        <v>1</v>
      </c>
      <c r="B2" s="2">
        <v>35000</v>
      </c>
      <c r="D2" s="16" t="s">
        <v>14</v>
      </c>
      <c r="E2" s="17"/>
    </row>
    <row r="3" spans="1:7" x14ac:dyDescent="0.25">
      <c r="A3" s="1" t="s">
        <v>2</v>
      </c>
      <c r="B3" s="3">
        <v>6.5000000000000002E-2</v>
      </c>
    </row>
    <row r="4" spans="1:7" x14ac:dyDescent="0.25">
      <c r="A4" s="1" t="s">
        <v>3</v>
      </c>
      <c r="B4" s="4">
        <v>5</v>
      </c>
      <c r="D4" s="18" t="s">
        <v>15</v>
      </c>
      <c r="E4" s="18"/>
      <c r="F4" s="18"/>
      <c r="G4" s="18"/>
    </row>
    <row r="5" spans="1:7" x14ac:dyDescent="0.25">
      <c r="A5" s="1" t="s">
        <v>4</v>
      </c>
      <c r="B5" s="5"/>
    </row>
    <row r="6" spans="1:7" x14ac:dyDescent="0.25">
      <c r="A6" s="1" t="s">
        <v>9</v>
      </c>
      <c r="B6" s="5"/>
    </row>
    <row r="8" spans="1:7" x14ac:dyDescent="0.25">
      <c r="A8" s="11" t="s">
        <v>5</v>
      </c>
      <c r="B8" s="12" t="s">
        <v>6</v>
      </c>
      <c r="C8" s="12" t="s">
        <v>7</v>
      </c>
      <c r="D8" s="12" t="s">
        <v>8</v>
      </c>
    </row>
    <row r="9" spans="1:7" x14ac:dyDescent="0.25">
      <c r="D9" s="7"/>
    </row>
    <row r="10" spans="1:7" x14ac:dyDescent="0.25">
      <c r="B10" s="7"/>
      <c r="C10" s="7"/>
      <c r="D10" s="7"/>
    </row>
    <row r="11" spans="1:7" x14ac:dyDescent="0.25">
      <c r="B11" s="7"/>
      <c r="C11" s="7"/>
      <c r="D11" s="7"/>
    </row>
    <row r="12" spans="1:7" x14ac:dyDescent="0.25">
      <c r="B12" s="7"/>
      <c r="C12" s="7"/>
      <c r="D12" s="7"/>
    </row>
    <row r="13" spans="1:7" x14ac:dyDescent="0.25">
      <c r="B13" s="7"/>
      <c r="C13" s="7"/>
      <c r="D13" s="7"/>
    </row>
    <row r="14" spans="1:7" x14ac:dyDescent="0.25">
      <c r="B14" s="7"/>
      <c r="C14" s="7"/>
      <c r="D14" s="7"/>
    </row>
    <row r="15" spans="1:7" x14ac:dyDescent="0.25">
      <c r="B15" s="7"/>
      <c r="C15" s="7"/>
      <c r="D15" s="7"/>
    </row>
    <row r="16" spans="1:7" x14ac:dyDescent="0.25">
      <c r="B16" s="7"/>
      <c r="C16" s="7"/>
      <c r="D16" s="7"/>
    </row>
    <row r="17" spans="2:4" x14ac:dyDescent="0.25">
      <c r="B17" s="7"/>
      <c r="C17" s="7"/>
      <c r="D17" s="7"/>
    </row>
    <row r="18" spans="2:4" x14ac:dyDescent="0.25">
      <c r="B18" s="7"/>
      <c r="C18" s="7"/>
      <c r="D18" s="7"/>
    </row>
    <row r="19" spans="2:4" x14ac:dyDescent="0.25">
      <c r="B19" s="7"/>
      <c r="C19" s="7"/>
      <c r="D19" s="7"/>
    </row>
    <row r="20" spans="2:4" x14ac:dyDescent="0.25">
      <c r="B20" s="7"/>
      <c r="C20" s="7"/>
      <c r="D20" s="7"/>
    </row>
    <row r="21" spans="2:4" x14ac:dyDescent="0.25">
      <c r="B21" s="7"/>
      <c r="C21" s="7"/>
      <c r="D21" s="7"/>
    </row>
    <row r="22" spans="2:4" x14ac:dyDescent="0.25">
      <c r="B22" s="7"/>
      <c r="C22" s="7"/>
      <c r="D22" s="7"/>
    </row>
    <row r="23" spans="2:4" x14ac:dyDescent="0.25">
      <c r="B23" s="7"/>
      <c r="C23" s="7"/>
      <c r="D23" s="7"/>
    </row>
    <row r="24" spans="2:4" x14ac:dyDescent="0.25">
      <c r="B24" s="7"/>
      <c r="C24" s="7"/>
      <c r="D24" s="7"/>
    </row>
    <row r="25" spans="2:4" x14ac:dyDescent="0.25">
      <c r="B25" s="7"/>
      <c r="C25" s="7"/>
      <c r="D25" s="7"/>
    </row>
    <row r="26" spans="2:4" x14ac:dyDescent="0.25">
      <c r="B26" s="7"/>
      <c r="C26" s="7"/>
      <c r="D26" s="7"/>
    </row>
    <row r="27" spans="2:4" x14ac:dyDescent="0.25">
      <c r="B27" s="7"/>
      <c r="C27" s="7"/>
      <c r="D27" s="7"/>
    </row>
    <row r="28" spans="2:4" x14ac:dyDescent="0.25">
      <c r="B28" s="7"/>
      <c r="C28" s="7"/>
      <c r="D28" s="7"/>
    </row>
    <row r="29" spans="2:4" x14ac:dyDescent="0.25">
      <c r="B29" s="7"/>
      <c r="C29" s="7"/>
      <c r="D29" s="7"/>
    </row>
    <row r="30" spans="2:4" x14ac:dyDescent="0.25">
      <c r="B30" s="7"/>
      <c r="C30" s="7"/>
      <c r="D30" s="7"/>
    </row>
    <row r="31" spans="2:4" x14ac:dyDescent="0.25">
      <c r="B31" s="7"/>
      <c r="C31" s="7"/>
      <c r="D31" s="7"/>
    </row>
    <row r="32" spans="2:4" x14ac:dyDescent="0.25">
      <c r="B32" s="7"/>
      <c r="C32" s="7"/>
      <c r="D32" s="7"/>
    </row>
    <row r="33" spans="2:4" x14ac:dyDescent="0.25">
      <c r="B33" s="7"/>
      <c r="C33" s="7"/>
      <c r="D33" s="7"/>
    </row>
    <row r="34" spans="2:4" x14ac:dyDescent="0.25">
      <c r="B34" s="7"/>
      <c r="C34" s="7"/>
      <c r="D34" s="7"/>
    </row>
    <row r="35" spans="2:4" x14ac:dyDescent="0.25">
      <c r="B35" s="7"/>
      <c r="C35" s="7"/>
      <c r="D35" s="7"/>
    </row>
    <row r="36" spans="2:4" x14ac:dyDescent="0.25">
      <c r="B36" s="7"/>
      <c r="C36" s="7"/>
      <c r="D36" s="7"/>
    </row>
    <row r="37" spans="2:4" x14ac:dyDescent="0.25">
      <c r="B37" s="7"/>
      <c r="C37" s="7"/>
      <c r="D37" s="7"/>
    </row>
    <row r="38" spans="2:4" x14ac:dyDescent="0.25">
      <c r="B38" s="7"/>
      <c r="C38" s="7"/>
      <c r="D38" s="7"/>
    </row>
    <row r="39" spans="2:4" x14ac:dyDescent="0.25">
      <c r="B39" s="7"/>
      <c r="C39" s="7"/>
      <c r="D39" s="7"/>
    </row>
    <row r="40" spans="2:4" x14ac:dyDescent="0.25">
      <c r="B40" s="7"/>
      <c r="C40" s="7"/>
      <c r="D40" s="7"/>
    </row>
    <row r="41" spans="2:4" x14ac:dyDescent="0.25">
      <c r="B41" s="7"/>
      <c r="C41" s="7"/>
      <c r="D41" s="7"/>
    </row>
    <row r="42" spans="2:4" x14ac:dyDescent="0.25">
      <c r="B42" s="7"/>
      <c r="C42" s="7"/>
      <c r="D42" s="7"/>
    </row>
    <row r="43" spans="2:4" x14ac:dyDescent="0.25">
      <c r="B43" s="7"/>
      <c r="C43" s="7"/>
      <c r="D43" s="7"/>
    </row>
    <row r="44" spans="2:4" x14ac:dyDescent="0.25">
      <c r="B44" s="7"/>
      <c r="C44" s="7"/>
      <c r="D44" s="7"/>
    </row>
    <row r="45" spans="2:4" x14ac:dyDescent="0.25">
      <c r="B45" s="7"/>
      <c r="C45" s="7"/>
      <c r="D45" s="7"/>
    </row>
    <row r="46" spans="2:4" x14ac:dyDescent="0.25">
      <c r="B46" s="7"/>
      <c r="C46" s="7"/>
      <c r="D46" s="7"/>
    </row>
    <row r="47" spans="2:4" x14ac:dyDescent="0.25">
      <c r="B47" s="7"/>
      <c r="C47" s="7"/>
      <c r="D47" s="7"/>
    </row>
    <row r="48" spans="2:4" x14ac:dyDescent="0.25">
      <c r="B48" s="7"/>
      <c r="C48" s="7"/>
      <c r="D48" s="7"/>
    </row>
    <row r="49" spans="2:4" x14ac:dyDescent="0.25">
      <c r="B49" s="7"/>
      <c r="C49" s="7"/>
      <c r="D49" s="7"/>
    </row>
    <row r="50" spans="2:4" x14ac:dyDescent="0.25">
      <c r="B50" s="7"/>
      <c r="C50" s="7"/>
      <c r="D50" s="7"/>
    </row>
    <row r="51" spans="2:4" x14ac:dyDescent="0.25">
      <c r="B51" s="7"/>
      <c r="C51" s="7"/>
      <c r="D51" s="7"/>
    </row>
    <row r="52" spans="2:4" x14ac:dyDescent="0.25">
      <c r="B52" s="7"/>
      <c r="C52" s="7"/>
      <c r="D52" s="7"/>
    </row>
    <row r="53" spans="2:4" x14ac:dyDescent="0.25">
      <c r="B53" s="7"/>
      <c r="C53" s="7"/>
      <c r="D53" s="7"/>
    </row>
    <row r="54" spans="2:4" x14ac:dyDescent="0.25">
      <c r="B54" s="7"/>
      <c r="C54" s="7"/>
      <c r="D54" s="7"/>
    </row>
    <row r="55" spans="2:4" x14ac:dyDescent="0.25">
      <c r="B55" s="7"/>
      <c r="C55" s="7"/>
      <c r="D55" s="7"/>
    </row>
    <row r="56" spans="2:4" x14ac:dyDescent="0.25">
      <c r="B56" s="7"/>
      <c r="C56" s="7"/>
      <c r="D56" s="7"/>
    </row>
    <row r="57" spans="2:4" x14ac:dyDescent="0.25">
      <c r="B57" s="7"/>
      <c r="C57" s="7"/>
      <c r="D57" s="7"/>
    </row>
    <row r="58" spans="2:4" x14ac:dyDescent="0.25">
      <c r="B58" s="7"/>
      <c r="C58" s="7"/>
      <c r="D58" s="7"/>
    </row>
    <row r="59" spans="2:4" x14ac:dyDescent="0.25">
      <c r="B59" s="7"/>
      <c r="C59" s="7"/>
      <c r="D59" s="7"/>
    </row>
    <row r="60" spans="2:4" x14ac:dyDescent="0.25">
      <c r="B60" s="7"/>
      <c r="C60" s="7"/>
      <c r="D60" s="7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7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</sheetData>
  <mergeCells count="4">
    <mergeCell ref="A1:B1"/>
    <mergeCell ref="D1:E1"/>
    <mergeCell ref="D2:E2"/>
    <mergeCell ref="D4:G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B6" sqref="B6"/>
    </sheetView>
  </sheetViews>
  <sheetFormatPr defaultRowHeight="15" x14ac:dyDescent="0.25"/>
  <cols>
    <col min="1" max="1" width="14.140625" customWidth="1"/>
    <col min="2" max="2" width="14.5703125" customWidth="1"/>
    <col min="3" max="3" width="13.140625" customWidth="1"/>
    <col min="4" max="4" width="16.28515625" customWidth="1"/>
  </cols>
  <sheetData>
    <row r="1" spans="1:4" x14ac:dyDescent="0.25">
      <c r="A1" s="13" t="s">
        <v>0</v>
      </c>
      <c r="B1" s="13"/>
    </row>
    <row r="2" spans="1:4" x14ac:dyDescent="0.25">
      <c r="A2" s="1" t="s">
        <v>1</v>
      </c>
      <c r="B2" s="2">
        <v>35000</v>
      </c>
    </row>
    <row r="3" spans="1:4" x14ac:dyDescent="0.25">
      <c r="A3" s="1" t="s">
        <v>2</v>
      </c>
      <c r="B3" s="3">
        <v>6.5000000000000002E-2</v>
      </c>
    </row>
    <row r="4" spans="1:4" x14ac:dyDescent="0.25">
      <c r="A4" s="1" t="s">
        <v>3</v>
      </c>
      <c r="B4" s="4">
        <v>4</v>
      </c>
    </row>
    <row r="5" spans="1:4" x14ac:dyDescent="0.25">
      <c r="A5" s="1" t="s">
        <v>4</v>
      </c>
      <c r="B5" s="5">
        <f>PMT(B3/12,B4*12,B2)</f>
        <v>-830.02335251141938</v>
      </c>
    </row>
    <row r="6" spans="1:4" x14ac:dyDescent="0.25">
      <c r="A6" s="1" t="s">
        <v>9</v>
      </c>
      <c r="B6" s="5">
        <f>CUMIPMT(B3/12,B4*12,B2,1,B4*12,0)</f>
        <v>-4841.1209205481282</v>
      </c>
    </row>
    <row r="8" spans="1:4" x14ac:dyDescent="0.25">
      <c r="A8" s="6" t="s">
        <v>5</v>
      </c>
      <c r="B8" s="1" t="s">
        <v>6</v>
      </c>
      <c r="C8" s="1" t="s">
        <v>7</v>
      </c>
      <c r="D8" s="1" t="s">
        <v>8</v>
      </c>
    </row>
    <row r="9" spans="1:4" x14ac:dyDescent="0.25">
      <c r="D9" s="7">
        <f>B2</f>
        <v>35000</v>
      </c>
    </row>
    <row r="10" spans="1:4" x14ac:dyDescent="0.25">
      <c r="A10">
        <v>1</v>
      </c>
      <c r="B10" s="7">
        <f>D9*$B$3/12</f>
        <v>189.58333333333334</v>
      </c>
      <c r="C10" s="7">
        <f>-$B$5-B10</f>
        <v>640.440019178086</v>
      </c>
      <c r="D10" s="7">
        <f>D9-C10</f>
        <v>34359.559980821912</v>
      </c>
    </row>
    <row r="11" spans="1:4" x14ac:dyDescent="0.25">
      <c r="A11">
        <v>2</v>
      </c>
      <c r="B11" s="7">
        <f t="shared" ref="B11:B57" si="0">D10*$B$3/12</f>
        <v>186.11428322945201</v>
      </c>
      <c r="C11" s="7">
        <f t="shared" ref="C11:C57" si="1">-$B$5-B11</f>
        <v>643.90906928196739</v>
      </c>
      <c r="D11" s="7">
        <f t="shared" ref="D11:D57" si="2">D10-C11</f>
        <v>33715.650911539946</v>
      </c>
    </row>
    <row r="12" spans="1:4" x14ac:dyDescent="0.25">
      <c r="A12">
        <v>3</v>
      </c>
      <c r="B12" s="7">
        <f t="shared" si="0"/>
        <v>182.62644243750802</v>
      </c>
      <c r="C12" s="7">
        <f t="shared" si="1"/>
        <v>647.39691007391139</v>
      </c>
      <c r="D12" s="7">
        <f t="shared" si="2"/>
        <v>33068.254001466034</v>
      </c>
    </row>
    <row r="13" spans="1:4" x14ac:dyDescent="0.25">
      <c r="A13">
        <v>4</v>
      </c>
      <c r="B13" s="7">
        <f t="shared" si="0"/>
        <v>179.11970917460769</v>
      </c>
      <c r="C13" s="7">
        <f t="shared" si="1"/>
        <v>650.90364333681168</v>
      </c>
      <c r="D13" s="7">
        <f t="shared" si="2"/>
        <v>32417.350358129221</v>
      </c>
    </row>
    <row r="14" spans="1:4" x14ac:dyDescent="0.25">
      <c r="A14">
        <v>5</v>
      </c>
      <c r="B14" s="7">
        <f t="shared" si="0"/>
        <v>175.59398110653328</v>
      </c>
      <c r="C14" s="7">
        <f t="shared" si="1"/>
        <v>654.42937140488607</v>
      </c>
      <c r="D14" s="7">
        <f t="shared" si="2"/>
        <v>31762.920986724333</v>
      </c>
    </row>
    <row r="15" spans="1:4" x14ac:dyDescent="0.25">
      <c r="A15">
        <v>6</v>
      </c>
      <c r="B15" s="7">
        <f t="shared" si="0"/>
        <v>172.04915534475683</v>
      </c>
      <c r="C15" s="7">
        <f t="shared" si="1"/>
        <v>657.97419716666252</v>
      </c>
      <c r="D15" s="7">
        <f t="shared" si="2"/>
        <v>31104.946789557671</v>
      </c>
    </row>
    <row r="16" spans="1:4" x14ac:dyDescent="0.25">
      <c r="A16">
        <v>7</v>
      </c>
      <c r="B16" s="7">
        <f t="shared" si="0"/>
        <v>168.48512844343739</v>
      </c>
      <c r="C16" s="7">
        <f t="shared" si="1"/>
        <v>661.53822406798201</v>
      </c>
      <c r="D16" s="7">
        <f t="shared" si="2"/>
        <v>30443.408565489688</v>
      </c>
    </row>
    <row r="17" spans="1:4" x14ac:dyDescent="0.25">
      <c r="A17">
        <v>8</v>
      </c>
      <c r="B17" s="7">
        <f t="shared" si="0"/>
        <v>164.90179639640249</v>
      </c>
      <c r="C17" s="7">
        <f t="shared" si="1"/>
        <v>665.12155611501692</v>
      </c>
      <c r="D17" s="7">
        <f t="shared" si="2"/>
        <v>29778.287009374671</v>
      </c>
    </row>
    <row r="18" spans="1:4" x14ac:dyDescent="0.25">
      <c r="A18">
        <v>9</v>
      </c>
      <c r="B18" s="7">
        <f t="shared" si="0"/>
        <v>161.29905463411282</v>
      </c>
      <c r="C18" s="7">
        <f t="shared" si="1"/>
        <v>668.72429787730653</v>
      </c>
      <c r="D18" s="7">
        <f t="shared" si="2"/>
        <v>29109.562711497365</v>
      </c>
    </row>
    <row r="19" spans="1:4" x14ac:dyDescent="0.25">
      <c r="A19">
        <v>10</v>
      </c>
      <c r="B19" s="7">
        <f t="shared" si="0"/>
        <v>157.67679802061073</v>
      </c>
      <c r="C19" s="7">
        <f t="shared" si="1"/>
        <v>672.34655449080867</v>
      </c>
      <c r="D19" s="7">
        <f t="shared" si="2"/>
        <v>28437.216157006555</v>
      </c>
    </row>
    <row r="20" spans="1:4" x14ac:dyDescent="0.25">
      <c r="A20">
        <v>11</v>
      </c>
      <c r="B20" s="7">
        <f t="shared" si="0"/>
        <v>154.03492085045218</v>
      </c>
      <c r="C20" s="7">
        <f t="shared" si="1"/>
        <v>675.98843166096719</v>
      </c>
      <c r="D20" s="7">
        <f t="shared" si="2"/>
        <v>27761.227725345587</v>
      </c>
    </row>
    <row r="21" spans="1:4" x14ac:dyDescent="0.25">
      <c r="A21">
        <v>12</v>
      </c>
      <c r="B21" s="7">
        <f t="shared" si="0"/>
        <v>150.37331684562193</v>
      </c>
      <c r="C21" s="7">
        <f t="shared" si="1"/>
        <v>679.65003566579742</v>
      </c>
      <c r="D21" s="7">
        <f t="shared" si="2"/>
        <v>27081.577689679791</v>
      </c>
    </row>
    <row r="22" spans="1:4" x14ac:dyDescent="0.25">
      <c r="A22">
        <v>13</v>
      </c>
      <c r="B22" s="7">
        <f t="shared" si="0"/>
        <v>146.69187915243222</v>
      </c>
      <c r="C22" s="7">
        <f t="shared" si="1"/>
        <v>683.33147335898718</v>
      </c>
      <c r="D22" s="7">
        <f t="shared" si="2"/>
        <v>26398.246216320804</v>
      </c>
    </row>
    <row r="23" spans="1:4" x14ac:dyDescent="0.25">
      <c r="A23">
        <v>14</v>
      </c>
      <c r="B23" s="7">
        <f t="shared" si="0"/>
        <v>142.99050033840436</v>
      </c>
      <c r="C23" s="7">
        <f t="shared" si="1"/>
        <v>687.03285217301504</v>
      </c>
      <c r="D23" s="7">
        <f t="shared" si="2"/>
        <v>25711.213364147789</v>
      </c>
    </row>
    <row r="24" spans="1:4" x14ac:dyDescent="0.25">
      <c r="A24">
        <v>15</v>
      </c>
      <c r="B24" s="7">
        <f t="shared" si="0"/>
        <v>139.26907238913387</v>
      </c>
      <c r="C24" s="7">
        <f t="shared" si="1"/>
        <v>690.75428012228554</v>
      </c>
      <c r="D24" s="7">
        <f t="shared" si="2"/>
        <v>25020.459084025504</v>
      </c>
    </row>
    <row r="25" spans="1:4" x14ac:dyDescent="0.25">
      <c r="A25">
        <v>16</v>
      </c>
      <c r="B25" s="7">
        <f t="shared" si="0"/>
        <v>135.52748670513816</v>
      </c>
      <c r="C25" s="7">
        <f t="shared" si="1"/>
        <v>694.49586580628124</v>
      </c>
      <c r="D25" s="7">
        <f t="shared" si="2"/>
        <v>24325.963218219222</v>
      </c>
    </row>
    <row r="26" spans="1:4" x14ac:dyDescent="0.25">
      <c r="A26">
        <v>17</v>
      </c>
      <c r="B26" s="7">
        <f t="shared" si="0"/>
        <v>131.76563409868746</v>
      </c>
      <c r="C26" s="7">
        <f t="shared" si="1"/>
        <v>698.25771841273195</v>
      </c>
      <c r="D26" s="7">
        <f t="shared" si="2"/>
        <v>23627.705499806489</v>
      </c>
    </row>
    <row r="27" spans="1:4" x14ac:dyDescent="0.25">
      <c r="A27">
        <v>18</v>
      </c>
      <c r="B27" s="7">
        <f t="shared" si="0"/>
        <v>127.98340479061848</v>
      </c>
      <c r="C27" s="7">
        <f t="shared" si="1"/>
        <v>702.03994772080091</v>
      </c>
      <c r="D27" s="7">
        <f t="shared" si="2"/>
        <v>22925.665552085688</v>
      </c>
    </row>
    <row r="28" spans="1:4" x14ac:dyDescent="0.25">
      <c r="A28">
        <v>19</v>
      </c>
      <c r="B28" s="7">
        <f t="shared" si="0"/>
        <v>124.1806884071308</v>
      </c>
      <c r="C28" s="7">
        <f t="shared" si="1"/>
        <v>705.84266410428859</v>
      </c>
      <c r="D28" s="7">
        <f t="shared" si="2"/>
        <v>22219.822887981398</v>
      </c>
    </row>
    <row r="29" spans="1:4" x14ac:dyDescent="0.25">
      <c r="A29">
        <v>20</v>
      </c>
      <c r="B29" s="7">
        <f t="shared" si="0"/>
        <v>120.35737397656591</v>
      </c>
      <c r="C29" s="7">
        <f t="shared" si="1"/>
        <v>709.66597853485348</v>
      </c>
      <c r="D29" s="7">
        <f t="shared" si="2"/>
        <v>21510.156909446545</v>
      </c>
    </row>
    <row r="30" spans="1:4" x14ac:dyDescent="0.25">
      <c r="A30">
        <v>21</v>
      </c>
      <c r="B30" s="7">
        <f t="shared" si="0"/>
        <v>116.5133499261688</v>
      </c>
      <c r="C30" s="7">
        <f t="shared" si="1"/>
        <v>713.51000258525062</v>
      </c>
      <c r="D30" s="7">
        <f t="shared" si="2"/>
        <v>20796.646906861293</v>
      </c>
    </row>
    <row r="31" spans="1:4" x14ac:dyDescent="0.25">
      <c r="A31">
        <v>22</v>
      </c>
      <c r="B31" s="7">
        <f t="shared" si="0"/>
        <v>112.648504078832</v>
      </c>
      <c r="C31" s="7">
        <f t="shared" si="1"/>
        <v>717.37484843258733</v>
      </c>
      <c r="D31" s="7">
        <f t="shared" si="2"/>
        <v>20079.272058428705</v>
      </c>
    </row>
    <row r="32" spans="1:4" x14ac:dyDescent="0.25">
      <c r="A32">
        <v>23</v>
      </c>
      <c r="B32" s="7">
        <f t="shared" si="0"/>
        <v>108.76272364982215</v>
      </c>
      <c r="C32" s="7">
        <f t="shared" si="1"/>
        <v>721.26062886159718</v>
      </c>
      <c r="D32" s="7">
        <f t="shared" si="2"/>
        <v>19358.011429567108</v>
      </c>
    </row>
    <row r="33" spans="1:4" x14ac:dyDescent="0.25">
      <c r="A33">
        <v>24</v>
      </c>
      <c r="B33" s="7">
        <f t="shared" si="0"/>
        <v>104.85589524348852</v>
      </c>
      <c r="C33" s="7">
        <f t="shared" si="1"/>
        <v>725.1674572679309</v>
      </c>
      <c r="D33" s="7">
        <f t="shared" si="2"/>
        <v>18632.843972299179</v>
      </c>
    </row>
    <row r="34" spans="1:4" x14ac:dyDescent="0.25">
      <c r="A34">
        <v>25</v>
      </c>
      <c r="B34" s="7">
        <f t="shared" si="0"/>
        <v>100.92790484995389</v>
      </c>
      <c r="C34" s="7">
        <f t="shared" si="1"/>
        <v>729.09544766146553</v>
      </c>
      <c r="D34" s="7">
        <f t="shared" si="2"/>
        <v>17903.748524637715</v>
      </c>
    </row>
    <row r="35" spans="1:4" x14ac:dyDescent="0.25">
      <c r="A35">
        <v>26</v>
      </c>
      <c r="B35" s="7">
        <f t="shared" si="0"/>
        <v>96.978637841787631</v>
      </c>
      <c r="C35" s="7">
        <f t="shared" si="1"/>
        <v>733.04471466963173</v>
      </c>
      <c r="D35" s="7">
        <f t="shared" si="2"/>
        <v>17170.703809968083</v>
      </c>
    </row>
    <row r="36" spans="1:4" x14ac:dyDescent="0.25">
      <c r="A36">
        <v>27</v>
      </c>
      <c r="B36" s="7">
        <f t="shared" si="0"/>
        <v>93.00797897066046</v>
      </c>
      <c r="C36" s="7">
        <f t="shared" si="1"/>
        <v>737.0153735407589</v>
      </c>
      <c r="D36" s="7">
        <f t="shared" si="2"/>
        <v>16433.688436427325</v>
      </c>
    </row>
    <row r="37" spans="1:4" x14ac:dyDescent="0.25">
      <c r="A37">
        <v>28</v>
      </c>
      <c r="B37" s="7">
        <f t="shared" si="0"/>
        <v>89.015812363981354</v>
      </c>
      <c r="C37" s="7">
        <f t="shared" si="1"/>
        <v>741.00754014743802</v>
      </c>
      <c r="D37" s="7">
        <f t="shared" si="2"/>
        <v>15692.680896279886</v>
      </c>
    </row>
    <row r="38" spans="1:4" x14ac:dyDescent="0.25">
      <c r="A38">
        <v>29</v>
      </c>
      <c r="B38" s="7">
        <f t="shared" si="0"/>
        <v>85.002021521516056</v>
      </c>
      <c r="C38" s="7">
        <f t="shared" si="1"/>
        <v>745.02133098990328</v>
      </c>
      <c r="D38" s="7">
        <f t="shared" si="2"/>
        <v>14947.659565289983</v>
      </c>
    </row>
    <row r="39" spans="1:4" x14ac:dyDescent="0.25">
      <c r="A39">
        <v>30</v>
      </c>
      <c r="B39" s="7">
        <f t="shared" si="0"/>
        <v>80.966489311987416</v>
      </c>
      <c r="C39" s="7">
        <f t="shared" si="1"/>
        <v>749.05686319943197</v>
      </c>
      <c r="D39" s="7">
        <f t="shared" si="2"/>
        <v>14198.602702090551</v>
      </c>
    </row>
    <row r="40" spans="1:4" x14ac:dyDescent="0.25">
      <c r="A40">
        <v>31</v>
      </c>
      <c r="B40" s="7">
        <f t="shared" si="0"/>
        <v>76.909097969657154</v>
      </c>
      <c r="C40" s="7">
        <f t="shared" si="1"/>
        <v>753.11425454176219</v>
      </c>
      <c r="D40" s="7">
        <f t="shared" si="2"/>
        <v>13445.488447548789</v>
      </c>
    </row>
    <row r="41" spans="1:4" x14ac:dyDescent="0.25">
      <c r="A41">
        <v>32</v>
      </c>
      <c r="B41" s="7">
        <f t="shared" si="0"/>
        <v>72.829729090889273</v>
      </c>
      <c r="C41" s="7">
        <f t="shared" si="1"/>
        <v>757.19362342053012</v>
      </c>
      <c r="D41" s="7">
        <f t="shared" si="2"/>
        <v>12688.294824128259</v>
      </c>
    </row>
    <row r="42" spans="1:4" x14ac:dyDescent="0.25">
      <c r="A42">
        <v>33</v>
      </c>
      <c r="B42" s="7">
        <f t="shared" si="0"/>
        <v>68.728263630694741</v>
      </c>
      <c r="C42" s="7">
        <f t="shared" si="1"/>
        <v>761.29508888072462</v>
      </c>
      <c r="D42" s="7">
        <f t="shared" si="2"/>
        <v>11926.999735247535</v>
      </c>
    </row>
    <row r="43" spans="1:4" x14ac:dyDescent="0.25">
      <c r="A43">
        <v>34</v>
      </c>
      <c r="B43" s="7">
        <f t="shared" si="0"/>
        <v>64.604581899257482</v>
      </c>
      <c r="C43" s="7">
        <f t="shared" si="1"/>
        <v>765.41877061216189</v>
      </c>
      <c r="D43" s="7">
        <f t="shared" si="2"/>
        <v>11161.580964635374</v>
      </c>
    </row>
    <row r="44" spans="1:4" x14ac:dyDescent="0.25">
      <c r="A44">
        <v>35</v>
      </c>
      <c r="B44" s="7">
        <f t="shared" si="0"/>
        <v>60.458563558441604</v>
      </c>
      <c r="C44" s="7">
        <f t="shared" si="1"/>
        <v>769.56478895297778</v>
      </c>
      <c r="D44" s="7">
        <f t="shared" si="2"/>
        <v>10392.016175682396</v>
      </c>
    </row>
    <row r="45" spans="1:4" x14ac:dyDescent="0.25">
      <c r="A45">
        <v>36</v>
      </c>
      <c r="B45" s="7">
        <f t="shared" si="0"/>
        <v>56.290087618279649</v>
      </c>
      <c r="C45" s="7">
        <f t="shared" si="1"/>
        <v>773.73326489313968</v>
      </c>
      <c r="D45" s="7">
        <f t="shared" si="2"/>
        <v>9618.2829107892576</v>
      </c>
    </row>
    <row r="46" spans="1:4" x14ac:dyDescent="0.25">
      <c r="A46">
        <v>37</v>
      </c>
      <c r="B46" s="7">
        <f t="shared" si="0"/>
        <v>52.099032433441813</v>
      </c>
      <c r="C46" s="7">
        <f t="shared" si="1"/>
        <v>777.92432007797754</v>
      </c>
      <c r="D46" s="7">
        <f t="shared" si="2"/>
        <v>8840.3585907112792</v>
      </c>
    </row>
    <row r="47" spans="1:4" x14ac:dyDescent="0.25">
      <c r="A47">
        <v>38</v>
      </c>
      <c r="B47" s="7">
        <f t="shared" si="0"/>
        <v>47.885275699686098</v>
      </c>
      <c r="C47" s="7">
        <f t="shared" si="1"/>
        <v>782.1380768117333</v>
      </c>
      <c r="D47" s="7">
        <f t="shared" si="2"/>
        <v>8058.2205138995459</v>
      </c>
    </row>
    <row r="48" spans="1:4" x14ac:dyDescent="0.25">
      <c r="A48">
        <v>39</v>
      </c>
      <c r="B48" s="7">
        <f t="shared" si="0"/>
        <v>43.648694450289213</v>
      </c>
      <c r="C48" s="7">
        <f t="shared" si="1"/>
        <v>786.37465806113016</v>
      </c>
      <c r="D48" s="7">
        <f t="shared" si="2"/>
        <v>7271.8458558384154</v>
      </c>
    </row>
    <row r="49" spans="1:4" x14ac:dyDescent="0.25">
      <c r="A49">
        <v>40</v>
      </c>
      <c r="B49" s="7">
        <f t="shared" si="0"/>
        <v>39.38916505245809</v>
      </c>
      <c r="C49" s="7">
        <f t="shared" si="1"/>
        <v>790.63418745896126</v>
      </c>
      <c r="D49" s="7">
        <f t="shared" si="2"/>
        <v>6481.2116683794538</v>
      </c>
    </row>
    <row r="50" spans="1:4" x14ac:dyDescent="0.25">
      <c r="A50">
        <v>41</v>
      </c>
      <c r="B50" s="7">
        <f t="shared" si="0"/>
        <v>35.10656320372204</v>
      </c>
      <c r="C50" s="7">
        <f t="shared" si="1"/>
        <v>794.91678930769729</v>
      </c>
      <c r="D50" s="7">
        <f t="shared" si="2"/>
        <v>5686.2948790717564</v>
      </c>
    </row>
    <row r="51" spans="1:4" x14ac:dyDescent="0.25">
      <c r="A51">
        <v>42</v>
      </c>
      <c r="B51" s="7">
        <f t="shared" si="0"/>
        <v>30.800763928305347</v>
      </c>
      <c r="C51" s="7">
        <f t="shared" si="1"/>
        <v>799.22258858311397</v>
      </c>
      <c r="D51" s="7">
        <f t="shared" si="2"/>
        <v>4887.0722904886425</v>
      </c>
    </row>
    <row r="52" spans="1:4" x14ac:dyDescent="0.25">
      <c r="A52">
        <v>43</v>
      </c>
      <c r="B52" s="7">
        <f t="shared" si="0"/>
        <v>26.471641573480145</v>
      </c>
      <c r="C52" s="7">
        <f t="shared" si="1"/>
        <v>803.55171093793922</v>
      </c>
      <c r="D52" s="7">
        <f t="shared" si="2"/>
        <v>4083.5205795507031</v>
      </c>
    </row>
    <row r="53" spans="1:4" x14ac:dyDescent="0.25">
      <c r="A53">
        <v>44</v>
      </c>
      <c r="B53" s="7">
        <f t="shared" si="0"/>
        <v>22.119069805899642</v>
      </c>
      <c r="C53" s="7">
        <f t="shared" si="1"/>
        <v>807.90428270551979</v>
      </c>
      <c r="D53" s="7">
        <f t="shared" si="2"/>
        <v>3275.6162968451836</v>
      </c>
    </row>
    <row r="54" spans="1:4" x14ac:dyDescent="0.25">
      <c r="A54">
        <v>45</v>
      </c>
      <c r="B54" s="7">
        <f t="shared" si="0"/>
        <v>17.742921607911413</v>
      </c>
      <c r="C54" s="7">
        <f t="shared" si="1"/>
        <v>812.28043090350798</v>
      </c>
      <c r="D54" s="7">
        <f t="shared" si="2"/>
        <v>2463.3358659416754</v>
      </c>
    </row>
    <row r="55" spans="1:4" x14ac:dyDescent="0.25">
      <c r="A55">
        <v>46</v>
      </c>
      <c r="B55" s="7">
        <f t="shared" si="0"/>
        <v>13.343069273850743</v>
      </c>
      <c r="C55" s="7">
        <f t="shared" si="1"/>
        <v>816.68028323756869</v>
      </c>
      <c r="D55" s="7">
        <f t="shared" si="2"/>
        <v>1646.6555827041066</v>
      </c>
    </row>
    <row r="56" spans="1:4" x14ac:dyDescent="0.25">
      <c r="A56">
        <v>47</v>
      </c>
      <c r="B56" s="7">
        <f t="shared" si="0"/>
        <v>8.9193844063139114</v>
      </c>
      <c r="C56" s="7">
        <f t="shared" si="1"/>
        <v>821.10396810510542</v>
      </c>
      <c r="D56" s="7">
        <f t="shared" si="2"/>
        <v>825.55161459900114</v>
      </c>
    </row>
    <row r="57" spans="1:4" x14ac:dyDescent="0.25">
      <c r="A57">
        <v>48</v>
      </c>
      <c r="B57" s="7">
        <f t="shared" si="0"/>
        <v>4.471737912411256</v>
      </c>
      <c r="C57" s="7">
        <f t="shared" si="1"/>
        <v>825.55161459900808</v>
      </c>
      <c r="D57" s="7">
        <f t="shared" si="2"/>
        <v>-6.9348971010185778E-12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20" sqref="B20"/>
    </sheetView>
  </sheetViews>
  <sheetFormatPr defaultRowHeight="15" x14ac:dyDescent="0.25"/>
  <cols>
    <col min="1" max="1" width="16.42578125" customWidth="1"/>
    <col min="2" max="2" width="16.85546875" customWidth="1"/>
  </cols>
  <sheetData>
    <row r="1" spans="1:6" x14ac:dyDescent="0.25">
      <c r="A1" s="8" t="s">
        <v>1</v>
      </c>
      <c r="B1" s="9">
        <v>50000</v>
      </c>
      <c r="D1" s="19" t="s">
        <v>16</v>
      </c>
      <c r="E1" s="19"/>
      <c r="F1" s="19"/>
    </row>
    <row r="2" spans="1:6" x14ac:dyDescent="0.25">
      <c r="A2" s="8" t="s">
        <v>2</v>
      </c>
      <c r="B2" s="10">
        <v>5.5E-2</v>
      </c>
    </row>
    <row r="3" spans="1:6" x14ac:dyDescent="0.25">
      <c r="A3" s="8" t="s">
        <v>10</v>
      </c>
      <c r="B3" s="4">
        <v>5</v>
      </c>
    </row>
    <row r="4" spans="1:6" x14ac:dyDescent="0.25">
      <c r="A4" s="8" t="s">
        <v>11</v>
      </c>
      <c r="B4" s="9">
        <v>5000</v>
      </c>
    </row>
    <row r="5" spans="1:6" x14ac:dyDescent="0.25">
      <c r="A5" s="8" t="s">
        <v>12</v>
      </c>
      <c r="B5" s="5"/>
    </row>
  </sheetData>
  <mergeCells count="1">
    <mergeCell ref="D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0" sqref="B10"/>
    </sheetView>
  </sheetViews>
  <sheetFormatPr defaultRowHeight="15" x14ac:dyDescent="0.25"/>
  <cols>
    <col min="1" max="1" width="16.42578125" customWidth="1"/>
    <col min="2" max="2" width="16.85546875" customWidth="1"/>
  </cols>
  <sheetData>
    <row r="1" spans="1:2" x14ac:dyDescent="0.25">
      <c r="A1" s="8" t="s">
        <v>1</v>
      </c>
      <c r="B1" s="9">
        <v>50000</v>
      </c>
    </row>
    <row r="2" spans="1:2" x14ac:dyDescent="0.25">
      <c r="A2" s="8" t="s">
        <v>2</v>
      </c>
      <c r="B2" s="10">
        <v>5.5E-2</v>
      </c>
    </row>
    <row r="3" spans="1:2" x14ac:dyDescent="0.25">
      <c r="A3" s="8" t="s">
        <v>10</v>
      </c>
      <c r="B3" s="4">
        <v>5</v>
      </c>
    </row>
    <row r="4" spans="1:2" x14ac:dyDescent="0.25">
      <c r="A4" s="8" t="s">
        <v>11</v>
      </c>
      <c r="B4" s="9">
        <v>5000</v>
      </c>
    </row>
    <row r="5" spans="1:2" x14ac:dyDescent="0.25">
      <c r="A5" s="8" t="s">
        <v>12</v>
      </c>
      <c r="B5" s="5">
        <f>PMT(B2/12,B3*12,B1,-B4)</f>
        <v>-882.46896439686759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Loan1</vt:lpstr>
      <vt:lpstr>Loan1-finished</vt:lpstr>
      <vt:lpstr>Loan2</vt:lpstr>
      <vt:lpstr>Loan2-finished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2015-10-26T20:36:01Z</dcterms:created>
  <dcterms:modified xsi:type="dcterms:W3CDTF">2015-11-01T01:17:43Z</dcterms:modified>
</cp:coreProperties>
</file>